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lle.Rivera/Desktop/MergeTag Gen/"/>
    </mc:Choice>
  </mc:AlternateContent>
  <xr:revisionPtr revIDLastSave="0" documentId="13_ncr:1_{61C5D050-6A09-8640-B679-77C67FAD6933}" xr6:coauthVersionLast="47" xr6:coauthVersionMax="47" xr10:uidLastSave="{00000000-0000-0000-0000-000000000000}"/>
  <bookViews>
    <workbookView xWindow="23960" yWindow="2060" windowWidth="22760" windowHeight="20980" xr2:uid="{45C7E2DA-4EDF-2248-85C4-45F65354042D}"/>
  </bookViews>
  <sheets>
    <sheet name="TagGen" sheetId="2" r:id="rId1"/>
  </sheets>
  <definedNames>
    <definedName name="Absolute">TagGen!$M$74</definedName>
    <definedName name="char_amp">TagGen!$M$78</definedName>
    <definedName name="char_qt_dbl">TagGen!$M$76</definedName>
    <definedName name="char_qt_single">TagGen!$M$77</definedName>
    <definedName name="char_singleqt">TagGen!$M$86</definedName>
    <definedName name="char_twosingleqt">TagGen!$M$85</definedName>
    <definedName name="content_version">TagGen!$B$13:$F$13</definedName>
    <definedName name="Deletable">TagGen!$F$7</definedName>
    <definedName name="Editable">TagGen!$F$9</definedName>
    <definedName name="F1_MergeTag">TagGen!$C$18</definedName>
    <definedName name="F1_Operator1">TagGen!$C$21</definedName>
    <definedName name="F1_Test1">TagGen!$C$19</definedName>
    <definedName name="F1_Value1">TagGen!$C$20</definedName>
    <definedName name="F1_Value2">TagGen!$C$22</definedName>
    <definedName name="F2_Join">TagGen!$C$23</definedName>
    <definedName name="F2_MergeTag">TagGen!$D$18</definedName>
    <definedName name="F2_Operator1">TagGen!$D$21</definedName>
    <definedName name="F2_Test1">TagGen!$D$19</definedName>
    <definedName name="F2_Value1">TagGen!$D$20</definedName>
    <definedName name="F2_Value2">TagGen!$D$22</definedName>
    <definedName name="Function">TagGen!$C$15</definedName>
    <definedName name="Hidden">TagGen!$F$11</definedName>
    <definedName name="MergeTag">TagGen!$B$5</definedName>
    <definedName name="optional">TagGen!#REF!</definedName>
    <definedName name="PathType">TagGen!$C$9</definedName>
    <definedName name="Prefix_ConditionalTest">TagGen!$N$53</definedName>
    <definedName name="Prefix_ContentSelect">TagGen!$N$61</definedName>
    <definedName name="Prefix_RepeatSelect">TagGen!$N$62</definedName>
    <definedName name="Prefix_SuppressListItem">TagGen!$N$56</definedName>
    <definedName name="Prefix_SuppressParagraph">TagGen!$N$57</definedName>
    <definedName name="Prefix_SuppressTableColumn">TagGen!$N$55</definedName>
    <definedName name="Prefix_SuppressTableRow">TagGen!$N$54</definedName>
    <definedName name="Primary_MergeTag">TagGen!#REF!</definedName>
    <definedName name="qt_dbl">TagGen!$M$76</definedName>
    <definedName name="qt_single">TagGen!$M$77</definedName>
    <definedName name="Relative">TagGen!$M$75</definedName>
    <definedName name="SelectType">TagGen!$C$7</definedName>
    <definedName name="Suffix_ContentSelect">TagGen!$O$61</definedName>
    <definedName name="Suffix_RepeatSelect">TagGen!$O$62</definedName>
    <definedName name="Tag_contentselect">TagGen!$M$84</definedName>
    <definedName name="Tagclose">TagGen!$M$80</definedName>
    <definedName name="Tagclose_open">TagGen!$M$82</definedName>
    <definedName name="Tagclosecondition">TagGen!$M$83</definedName>
    <definedName name="Tagopen">TagGen!$M$79</definedName>
    <definedName name="Tagopencondition">TagGen!$M$81</definedName>
    <definedName name="Test_contains">TagGen!$N$41</definedName>
    <definedName name="Test_is">TagGen!$N$37</definedName>
    <definedName name="Test_is2">TagGen!$P$37</definedName>
    <definedName name="Test_isblank">TagGen!$N$39</definedName>
    <definedName name="Test_isblank2">TagGen!$P$39</definedName>
    <definedName name="Test_not">TagGen!$N$38</definedName>
    <definedName name="Test_not2">TagGen!$P$38</definedName>
    <definedName name="Test_notblank">TagGen!$N$40</definedName>
    <definedName name="Test_notblank2">TagGen!$P$40</definedName>
    <definedName name="Test_notcontain">TagGen!$N$42</definedName>
    <definedName name="TrackName">TagGen!$C$11</definedName>
    <definedName name="x_absolute">TagGen!$M$74</definedName>
    <definedName name="x_relative">TagGen!$M$75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" l="1"/>
  <c r="Q42" i="2"/>
  <c r="Q41" i="2"/>
  <c r="Q38" i="2"/>
  <c r="Q37" i="2"/>
  <c r="P40" i="2"/>
  <c r="P39" i="2" s="1"/>
  <c r="N40" i="2"/>
  <c r="N37" i="2" s="1"/>
  <c r="O41" i="2"/>
  <c r="O38" i="2"/>
  <c r="O42" i="2"/>
  <c r="P46" i="2" l="1"/>
  <c r="P43" i="2"/>
  <c r="N43" i="2"/>
  <c r="N44" i="2"/>
  <c r="P44" i="2"/>
  <c r="N45" i="2"/>
  <c r="N46" i="2"/>
  <c r="P45" i="2"/>
  <c r="N39" i="2"/>
  <c r="B27" i="2" s="1"/>
  <c r="N42" i="2"/>
  <c r="N38" i="2"/>
  <c r="N41" i="2"/>
  <c r="P38" i="2"/>
  <c r="P41" i="2"/>
  <c r="P42" i="2"/>
  <c r="P37" i="2"/>
  <c r="O37" i="2"/>
</calcChain>
</file>

<file path=xl/sharedStrings.xml><?xml version="1.0" encoding="utf-8"?>
<sst xmlns="http://schemas.openxmlformats.org/spreadsheetml/2006/main" count="90" uniqueCount="72">
  <si>
    <t>Suffix</t>
  </si>
  <si>
    <t>Field 1</t>
  </si>
  <si>
    <t>Field 2</t>
  </si>
  <si>
    <t>Test</t>
  </si>
  <si>
    <t>Value 1</t>
  </si>
  <si>
    <t>Operator</t>
  </si>
  <si>
    <t>Value 2</t>
  </si>
  <si>
    <t>is</t>
  </si>
  <si>
    <t>is blank</t>
  </si>
  <si>
    <t>//</t>
  </si>
  <si>
    <t>./</t>
  </si>
  <si>
    <t>"</t>
  </si>
  <si>
    <t>'</t>
  </si>
  <si>
    <t>&amp;</t>
  </si>
  <si>
    <t>First Condition</t>
  </si>
  <si>
    <t>Second Condition</t>
  </si>
  <si>
    <t xml:space="preserve">&lt;# </t>
  </si>
  <si>
    <t xml:space="preserve"> #&gt;</t>
  </si>
  <si>
    <t>&lt;Conditional Test="</t>
  </si>
  <si>
    <t>&lt;# &lt;EndConditional/&gt; #&gt;</t>
  </si>
  <si>
    <t>" /&gt;</t>
  </si>
  <si>
    <t>contains</t>
  </si>
  <si>
    <t>does not contain</t>
  </si>
  <si>
    <t>is not blank</t>
  </si>
  <si>
    <t>is not</t>
  </si>
  <si>
    <t>&lt;Content Select="</t>
  </si>
  <si>
    <t>First Condition2</t>
  </si>
  <si>
    <t>Second Condition3</t>
  </si>
  <si>
    <t>greater than</t>
  </si>
  <si>
    <t>greater than or equal to</t>
  </si>
  <si>
    <t>less than</t>
  </si>
  <si>
    <t>less than or equal to</t>
  </si>
  <si>
    <t>‘’</t>
  </si>
  <si>
    <t>‘</t>
  </si>
  <si>
    <t>’</t>
  </si>
  <si>
    <t>Prefix</t>
  </si>
  <si>
    <t>Column1</t>
  </si>
  <si>
    <t>&lt;SuppressTableRow Test="</t>
  </si>
  <si>
    <t>Content Tag</t>
  </si>
  <si>
    <t>Content Filter</t>
  </si>
  <si>
    <t>Conditional</t>
  </si>
  <si>
    <t>Suppress Table Row</t>
  </si>
  <si>
    <t>Next Field Operator</t>
  </si>
  <si>
    <t>Result</t>
  </si>
  <si>
    <t>TagGen</t>
  </si>
  <si>
    <t>Filter Tag</t>
  </si>
  <si>
    <t>Suppress List Item</t>
  </si>
  <si>
    <t>&lt;SuppressListItem Test="</t>
  </si>
  <si>
    <t>Suppress Paragraph</t>
  </si>
  <si>
    <t>&lt;SuppressParagraph Test="</t>
  </si>
  <si>
    <t>Suppress Table Column</t>
  </si>
  <si>
    <t>&lt;SuppressTableColumn Test="</t>
  </si>
  <si>
    <t>Select Type</t>
  </si>
  <si>
    <t>Content Select</t>
  </si>
  <si>
    <t>Path Type</t>
  </si>
  <si>
    <t>Absolute</t>
  </si>
  <si>
    <t>Repeat Select</t>
  </si>
  <si>
    <t>&lt;Repeat Select="</t>
  </si>
  <si>
    <t>Relative</t>
  </si>
  <si>
    <t xml:space="preserve">  &lt;# &lt;EndRepeat /&gt; #&gt;</t>
  </si>
  <si>
    <t>TrackName</t>
  </si>
  <si>
    <t>None</t>
  </si>
  <si>
    <t>Same as Content Tag</t>
  </si>
  <si>
    <t>No</t>
  </si>
  <si>
    <t>Yes</t>
  </si>
  <si>
    <t>Deletable</t>
  </si>
  <si>
    <t>Editable</t>
  </si>
  <si>
    <t>Add Track Name</t>
  </si>
  <si>
    <t>Hide Control Box</t>
  </si>
  <si>
    <t>Opportunity_Name</t>
  </si>
  <si>
    <t>Hello</t>
  </si>
  <si>
    <t>Request_Details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</si>
</sst>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sz val="12"/>
      <color rgb="FFFF0000"/>
      <name val="Helvetica"/>
      <family val="2"/>
    </font>
    <font>
      <sz val="12"/>
      <color theme="1" tint="0.34998626667073579"/>
      <name val="Helvetica"/>
      <family val="2"/>
    </font>
    <font>
      <sz val="12"/>
      <name val="Helvetica"/>
      <family val="2"/>
    </font>
    <font>
      <b/>
      <sz val="12"/>
      <color rgb="FF172B4D"/>
      <name val="Helvetica"/>
      <family val="2"/>
    </font>
    <font>
      <b/>
      <sz val="12"/>
      <color theme="1" tint="0.34998626667073579"/>
      <name val="Helvetica"/>
      <family val="2"/>
    </font>
    <font>
      <sz val="10"/>
      <color theme="1" tint="0.34998626667073579"/>
      <name val="Helvetica"/>
      <family val="2"/>
    </font>
    <font>
      <sz val="16"/>
      <color theme="1"/>
      <name val="Helvetica"/>
      <family val="2"/>
    </font>
    <font>
      <sz val="12"/>
      <color theme="0" tint="-0.249977111117893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medium">
        <color theme="4" tint="-0.249977111117893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3" borderId="0" xfId="0" applyFont="1" applyFill="1" applyBorder="1" applyProtection="1">
      <protection hidden="1"/>
    </xf>
    <xf numFmtId="0" fontId="1" fillId="3" borderId="0" xfId="0" applyFont="1" applyFill="1" applyBorder="1" applyAlignment="1" applyProtection="1">
      <alignment horizontal="left" vertical="center"/>
      <protection hidden="1"/>
    </xf>
    <xf numFmtId="0" fontId="1" fillId="3" borderId="0" xfId="0" applyFont="1" applyFill="1" applyBorder="1" applyAlignment="1" applyProtection="1">
      <alignment wrapText="1"/>
      <protection hidden="1"/>
    </xf>
    <xf numFmtId="0" fontId="1" fillId="0" borderId="0" xfId="0" applyFont="1" applyFill="1" applyBorder="1" applyProtection="1">
      <protection hidden="1"/>
    </xf>
    <xf numFmtId="0" fontId="1" fillId="3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3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wrapText="1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1" fillId="3" borderId="0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3" fillId="0" borderId="0" xfId="0" applyFont="1" applyFill="1" applyBorder="1" applyProtection="1">
      <protection hidden="1"/>
    </xf>
    <xf numFmtId="0" fontId="1" fillId="0" borderId="0" xfId="0" quotePrefix="1" applyFont="1" applyFill="1" applyBorder="1" applyProtection="1"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0" fontId="1" fillId="4" borderId="1" xfId="0" applyFont="1" applyFill="1" applyBorder="1" applyAlignment="1" applyProtection="1">
      <alignment horizontal="left" vertical="center" indent="1"/>
      <protection locked="0"/>
    </xf>
    <xf numFmtId="0" fontId="1" fillId="4" borderId="1" xfId="0" applyNumberFormat="1" applyFont="1" applyFill="1" applyBorder="1" applyAlignment="1" applyProtection="1">
      <alignment horizontal="left" vertical="center" indent="1"/>
      <protection locked="0"/>
    </xf>
    <xf numFmtId="0" fontId="1" fillId="4" borderId="4" xfId="0" applyFont="1" applyFill="1" applyBorder="1" applyAlignment="1" applyProtection="1">
      <alignment horizontal="left" vertical="center" indent="1"/>
      <protection locked="0"/>
    </xf>
    <xf numFmtId="0" fontId="7" fillId="2" borderId="1" xfId="0" applyFont="1" applyFill="1" applyBorder="1" applyAlignment="1" applyProtection="1">
      <alignment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left" vertical="center" wrapText="1" indent="1"/>
      <protection locked="0"/>
    </xf>
    <xf numFmtId="0" fontId="8" fillId="3" borderId="0" xfId="0" applyFont="1" applyFill="1" applyBorder="1" applyAlignment="1" applyProtection="1">
      <alignment horizontal="left" vertical="center"/>
      <protection hidden="1"/>
    </xf>
    <xf numFmtId="0" fontId="9" fillId="3" borderId="0" xfId="0" applyFont="1" applyFill="1" applyBorder="1" applyAlignment="1" applyProtection="1">
      <alignment vertical="center"/>
      <protection hidden="1"/>
    </xf>
    <xf numFmtId="0" fontId="9" fillId="3" borderId="0" xfId="0" applyFont="1" applyFill="1" applyBorder="1" applyAlignment="1" applyProtection="1">
      <alignment horizontal="center" vertical="center"/>
      <protection hidden="1"/>
    </xf>
    <xf numFmtId="0" fontId="9" fillId="3" borderId="8" xfId="0" applyFont="1" applyFill="1" applyBorder="1" applyAlignment="1" applyProtection="1">
      <alignment horizontal="center" vertical="center"/>
      <protection hidden="1"/>
    </xf>
    <xf numFmtId="0" fontId="1" fillId="3" borderId="5" xfId="0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 applyProtection="1">
      <alignment horizontal="left" vertical="center" indent="1"/>
      <protection hidden="1"/>
    </xf>
    <xf numFmtId="0" fontId="1" fillId="4" borderId="4" xfId="0" applyFont="1" applyFill="1" applyBorder="1" applyAlignment="1" applyProtection="1">
      <alignment horizontal="left" vertical="center" wrapText="1" indent="1"/>
      <protection locked="0"/>
    </xf>
    <xf numFmtId="0" fontId="1" fillId="0" borderId="1" xfId="0" applyFont="1" applyFill="1" applyBorder="1" applyProtection="1">
      <protection hidden="1"/>
    </xf>
    <xf numFmtId="0" fontId="1" fillId="0" borderId="1" xfId="0" quotePrefix="1" applyFont="1" applyFill="1" applyBorder="1" applyProtection="1">
      <protection hidden="1"/>
    </xf>
    <xf numFmtId="0" fontId="10" fillId="3" borderId="0" xfId="0" applyFont="1" applyFill="1" applyBorder="1" applyAlignment="1" applyProtection="1">
      <alignment vertical="center"/>
      <protection hidden="1"/>
    </xf>
    <xf numFmtId="0" fontId="10" fillId="3" borderId="0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4" borderId="2" xfId="0" applyFont="1" applyFill="1" applyBorder="1" applyAlignment="1" applyProtection="1">
      <alignment horizontal="left" vertical="center" wrapText="1" indent="1"/>
      <protection locked="0"/>
    </xf>
    <xf numFmtId="0" fontId="1" fillId="4" borderId="3" xfId="0" applyFont="1" applyFill="1" applyBorder="1" applyAlignment="1" applyProtection="1">
      <alignment horizontal="left" vertical="center" wrapText="1" indent="1"/>
      <protection locked="0"/>
    </xf>
    <xf numFmtId="0" fontId="1" fillId="4" borderId="4" xfId="0" applyFont="1" applyFill="1" applyBorder="1" applyAlignment="1" applyProtection="1">
      <alignment horizontal="left" vertical="center" wrapText="1" indent="1"/>
      <protection locked="0"/>
    </xf>
    <xf numFmtId="0" fontId="1" fillId="0" borderId="0" xfId="0" applyFont="1" applyFill="1" applyBorder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left" vertical="center" wrapText="1" indent="1"/>
      <protection hidden="1"/>
    </xf>
    <xf numFmtId="0" fontId="4" fillId="2" borderId="3" xfId="0" applyFont="1" applyFill="1" applyBorder="1" applyAlignment="1" applyProtection="1">
      <alignment horizontal="left" vertical="center" wrapText="1" indent="1"/>
      <protection hidden="1"/>
    </xf>
    <xf numFmtId="0" fontId="4" fillId="2" borderId="4" xfId="0" applyFont="1" applyFill="1" applyBorder="1" applyAlignment="1" applyProtection="1">
      <alignment horizontal="left" vertical="center" wrapText="1" indent="1"/>
      <protection hidden="1"/>
    </xf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  <fill>
        <patternFill patternType="none">
          <fgColor indexed="64"/>
          <bgColor indexed="6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  <fill>
        <patternFill patternType="none">
          <fgColor indexed="64"/>
          <bgColor indexed="6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  <fill>
        <patternFill patternType="none">
          <fgColor indexed="64"/>
          <bgColor indexed="6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  <fill>
        <patternFill patternType="none">
          <fgColor indexed="64"/>
          <bgColor indexed="6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  <fill>
        <patternFill patternType="none">
          <fgColor indexed="64"/>
          <bgColor indexed="6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  <fill>
        <patternFill patternType="none">
          <fgColor indexed="64"/>
          <bgColor indexed="65"/>
        </patternFill>
      </fill>
      <protection locked="1" hidden="1"/>
    </dxf>
    <dxf>
      <font>
        <strike val="0"/>
        <outline val="0"/>
        <shadow val="0"/>
        <u val="none"/>
        <vertAlign val="baseline"/>
        <sz val="12"/>
        <name val="Helvetica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1"/>
    </dxf>
    <dxf>
      <font>
        <strike val="0"/>
        <outline val="0"/>
        <shadow val="0"/>
        <u val="none"/>
        <vertAlign val="baseline"/>
        <sz val="12"/>
        <name val="Helvetica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1"/>
    </dxf>
    <dxf>
      <font>
        <strike val="0"/>
        <outline val="0"/>
        <shadow val="0"/>
        <u val="none"/>
        <vertAlign val="baseline"/>
        <sz val="12"/>
        <name val="Helvetica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1"/>
    </dxf>
    <dxf>
      <font>
        <strike val="0"/>
        <outline val="0"/>
        <shadow val="0"/>
        <u val="none"/>
        <vertAlign val="baseline"/>
        <sz val="12"/>
        <name val="Helvetica"/>
        <family val="2"/>
        <scheme val="none"/>
      </font>
      <fill>
        <patternFill patternType="none">
          <fgColor indexed="64"/>
          <bgColor auto="1"/>
        </patternFill>
      </fill>
      <protection locked="1" hidden="1"/>
    </dxf>
    <dxf>
      <font>
        <strike val="0"/>
        <outline val="0"/>
        <shadow val="0"/>
        <u val="none"/>
        <vertAlign val="baseline"/>
        <sz val="12"/>
        <name val="Helvetica"/>
        <family val="2"/>
        <scheme val="none"/>
      </font>
      <fill>
        <patternFill patternType="none">
          <fgColor indexed="64"/>
          <bgColor auto="1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Helvetica"/>
        <family val="2"/>
        <scheme val="none"/>
      </font>
      <fill>
        <patternFill patternType="none">
          <fgColor indexed="64"/>
          <bgColor auto="1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Helvetica"/>
        <family val="2"/>
        <scheme val="none"/>
      </font>
      <fill>
        <patternFill patternType="none">
          <fgColor indexed="64"/>
          <bgColor auto="1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Helvetica"/>
        <family val="2"/>
        <scheme val="none"/>
      </font>
      <fill>
        <patternFill patternType="none">
          <fgColor indexed="64"/>
          <bgColor auto="1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Helvetica"/>
        <family val="2"/>
        <scheme val="none"/>
      </font>
      <fill>
        <patternFill patternType="none">
          <fgColor indexed="64"/>
          <bgColor auto="1"/>
        </patternFill>
      </fill>
      <protection locked="1" hidden="1"/>
    </dxf>
    <dxf>
      <font>
        <strike val="0"/>
        <outline val="0"/>
        <shadow val="0"/>
        <u val="none"/>
        <vertAlign val="baseline"/>
        <sz val="12"/>
        <name val="Helvetica"/>
        <family val="2"/>
        <scheme val="none"/>
      </font>
      <fill>
        <patternFill patternType="none">
          <fgColor indexed="64"/>
          <bgColor auto="1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Helvetica"/>
        <family val="2"/>
        <scheme val="none"/>
      </font>
      <fill>
        <patternFill patternType="none">
          <fgColor indexed="64"/>
          <bgColor auto="1"/>
        </patternFill>
      </fill>
      <protection locked="1" hidden="1"/>
    </dxf>
    <dxf>
      <font>
        <strike val="0"/>
        <outline val="0"/>
        <shadow val="0"/>
        <u val="none"/>
        <vertAlign val="baseline"/>
        <sz val="12"/>
        <name val="Helvetica"/>
        <family val="2"/>
        <scheme val="none"/>
      </font>
      <fill>
        <patternFill patternType="none">
          <fgColor indexed="64"/>
          <bgColor auto="1"/>
        </patternFill>
      </fill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7BBC5C-D2AD-5C4F-A44E-28C4AD044BE5}" name="TestLookupTable" displayName="TestLookupTable" ref="M36:Q46" totalsRowShown="0" headerRowDxfId="20" dataDxfId="19">
  <autoFilter ref="M36:Q46" xr:uid="{F07BBC5C-D2AD-5C4F-A44E-28C4AD044BE5}"/>
  <tableColumns count="5">
    <tableColumn id="1" xr3:uid="{FA5D51C1-DC24-B44F-852E-4736CF56A747}" name="Test" dataDxfId="18"/>
    <tableColumn id="2" xr3:uid="{44D8C24E-39F6-6E49-9028-34B9CC54013B}" name="First Condition" dataDxfId="17"/>
    <tableColumn id="3" xr3:uid="{F642B614-1C1F-9B40-9C12-4D068B7E7ACF}" name="Second Condition" dataDxfId="16"/>
    <tableColumn id="4" xr3:uid="{0D413531-9266-C149-B62F-A3AA8CC2776E}" name="First Condition2" dataDxfId="15"/>
    <tableColumn id="5" xr3:uid="{9A21520E-4172-CF4A-A434-AF510489DFB8}" name="Second Condition3" dataDxfId="14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4B827E-263B-CF42-8C43-0EBA2197A66E}" name="FunctionLookupTable" displayName="FunctionLookupTable" ref="M52:O57" totalsRowShown="0" headerRowDxfId="13" dataDxfId="12">
  <autoFilter ref="M52:O57" xr:uid="{364B827E-263B-CF42-8C43-0EBA2197A66E}"/>
  <tableColumns count="3">
    <tableColumn id="1" xr3:uid="{F6B750A0-2917-E344-93E4-27348B0CA05F}" name="Column1" dataDxfId="11"/>
    <tableColumn id="2" xr3:uid="{E296B368-7256-0E46-B537-9789B83868A7}" name="Prefix" dataDxfId="10"/>
    <tableColumn id="3" xr3:uid="{51F18B0A-45F3-CC4F-BC99-EE48B51F6A6C}" name="Suffix" dataDxfId="9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B0D5C1-12A4-5348-850B-35075834D138}" name="SelectTypeLookup" displayName="SelectTypeLookup" ref="M60:O62" totalsRowShown="0" headerRowDxfId="8" dataDxfId="7">
  <autoFilter ref="M60:O62" xr:uid="{93B0D5C1-12A4-5348-850B-35075834D138}"/>
  <tableColumns count="3">
    <tableColumn id="1" xr3:uid="{DFDACDBB-DA29-ED4A-822C-B03270021E32}" name="Select Type" dataDxfId="6"/>
    <tableColumn id="2" xr3:uid="{96ED95F4-B10E-B54C-BAFC-C23351066D28}" name="Prefix" dataDxfId="5"/>
    <tableColumn id="3" xr3:uid="{DAA157AB-83B4-074B-9F9E-FC132A2C0D73}" name="Suffix" dataDxfId="4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07AEFBA-617A-6A44-B645-725D5165D871}" name="PathTypeLookup" displayName="PathTypeLookup" ref="M65:N67" totalsRowShown="0" headerRowDxfId="3" dataDxfId="2">
  <autoFilter ref="M65:N67" xr:uid="{907AEFBA-617A-6A44-B645-725D5165D871}"/>
  <tableColumns count="2">
    <tableColumn id="1" xr3:uid="{28C9E0F8-8FFE-D54B-AF13-B32536EDD23E}" name="Path Type" dataDxfId="1"/>
    <tableColumn id="2" xr3:uid="{31CCAFA3-8455-FB45-946E-1B1F01D479D2}" name="Column1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87E2D-3570-9747-9637-70F9FF10C796}">
  <dimension ref="A1:W87"/>
  <sheetViews>
    <sheetView showGridLines="0" showRowColHeaders="0" tabSelected="1" zoomScaleNormal="100" workbookViewId="0">
      <selection activeCell="C21" sqref="C21"/>
    </sheetView>
  </sheetViews>
  <sheetFormatPr baseColWidth="10" defaultColWidth="0" defaultRowHeight="16" zeroHeight="1" x14ac:dyDescent="0.2"/>
  <cols>
    <col min="1" max="1" width="8.6640625" style="4" customWidth="1"/>
    <col min="2" max="2" width="29" style="4" customWidth="1"/>
    <col min="3" max="3" width="29" style="10" customWidth="1"/>
    <col min="4" max="4" width="29" style="8" customWidth="1"/>
    <col min="5" max="5" width="29" style="4" customWidth="1"/>
    <col min="6" max="6" width="29" style="8" customWidth="1"/>
    <col min="7" max="7" width="8.5" style="4" customWidth="1"/>
    <col min="8" max="10" width="4.83203125" style="4" hidden="1" customWidth="1"/>
    <col min="11" max="12" width="2.5" style="4" hidden="1" customWidth="1"/>
    <col min="13" max="13" width="26.33203125" style="4" hidden="1" customWidth="1"/>
    <col min="14" max="14" width="38.83203125" style="4" hidden="1" customWidth="1"/>
    <col min="15" max="15" width="36.5" style="4" hidden="1" customWidth="1"/>
    <col min="16" max="16" width="36.33203125" style="4" hidden="1" customWidth="1"/>
    <col min="17" max="17" width="32.5" style="4" hidden="1" customWidth="1"/>
    <col min="18" max="16384" width="10.83203125" style="4" hidden="1"/>
  </cols>
  <sheetData>
    <row r="1" spans="1:16" x14ac:dyDescent="0.2">
      <c r="A1" s="1"/>
      <c r="B1" s="1"/>
      <c r="C1" s="2"/>
      <c r="D1" s="3"/>
      <c r="E1" s="1"/>
      <c r="F1" s="3"/>
      <c r="G1" s="1"/>
    </row>
    <row r="2" spans="1:16" ht="40" customHeight="1" thickBot="1" x14ac:dyDescent="0.25">
      <c r="A2" s="26"/>
      <c r="B2" s="26"/>
      <c r="C2" s="26"/>
      <c r="D2" s="28" t="s">
        <v>44</v>
      </c>
      <c r="E2" s="26"/>
      <c r="F2" s="26"/>
      <c r="G2" s="26"/>
    </row>
    <row r="3" spans="1:16" ht="14" customHeight="1" x14ac:dyDescent="0.2">
      <c r="A3" s="26"/>
      <c r="B3" s="26"/>
      <c r="C3" s="26"/>
      <c r="D3" s="27"/>
      <c r="E3" s="26"/>
      <c r="F3" s="26"/>
      <c r="G3" s="26"/>
    </row>
    <row r="4" spans="1:16" s="6" customFormat="1" ht="27" customHeight="1" x14ac:dyDescent="0.2">
      <c r="A4" s="5"/>
      <c r="B4" s="5" t="s">
        <v>38</v>
      </c>
      <c r="C4" s="2"/>
      <c r="D4" s="29"/>
      <c r="E4" s="5"/>
      <c r="F4" s="11"/>
      <c r="G4" s="5"/>
    </row>
    <row r="5" spans="1:16" s="6" customFormat="1" ht="40" customHeight="1" x14ac:dyDescent="0.2">
      <c r="A5" s="5"/>
      <c r="B5" s="37" t="s">
        <v>69</v>
      </c>
      <c r="C5" s="38"/>
      <c r="D5" s="38"/>
      <c r="E5" s="38"/>
      <c r="F5" s="39"/>
      <c r="G5" s="5"/>
    </row>
    <row r="6" spans="1:16" x14ac:dyDescent="0.2">
      <c r="A6" s="1"/>
      <c r="B6" s="1"/>
      <c r="C6" s="3"/>
      <c r="D6" s="3"/>
      <c r="E6" s="1"/>
      <c r="F6" s="3"/>
      <c r="G6" s="1"/>
    </row>
    <row r="7" spans="1:16" s="6" customFormat="1" ht="22" customHeight="1" x14ac:dyDescent="0.2">
      <c r="A7" s="5"/>
      <c r="B7" s="5" t="s">
        <v>52</v>
      </c>
      <c r="C7" s="18" t="s">
        <v>53</v>
      </c>
      <c r="D7" s="11"/>
      <c r="E7" s="5" t="s">
        <v>65</v>
      </c>
      <c r="F7" s="18" t="s">
        <v>63</v>
      </c>
      <c r="G7" s="5"/>
    </row>
    <row r="8" spans="1:16" s="6" customFormat="1" ht="3" customHeight="1" x14ac:dyDescent="0.2">
      <c r="A8" s="5"/>
      <c r="B8" s="5"/>
      <c r="C8" s="5"/>
      <c r="D8" s="11"/>
      <c r="E8" s="34"/>
      <c r="F8" s="35"/>
      <c r="G8" s="5"/>
    </row>
    <row r="9" spans="1:16" s="6" customFormat="1" ht="22" customHeight="1" x14ac:dyDescent="0.2">
      <c r="A9" s="5"/>
      <c r="B9" s="5" t="s">
        <v>54</v>
      </c>
      <c r="C9" s="18" t="s">
        <v>55</v>
      </c>
      <c r="D9" s="11"/>
      <c r="E9" s="5" t="s">
        <v>66</v>
      </c>
      <c r="F9" s="18" t="s">
        <v>63</v>
      </c>
      <c r="G9" s="5"/>
    </row>
    <row r="10" spans="1:16" s="6" customFormat="1" ht="4" customHeight="1" x14ac:dyDescent="0.2">
      <c r="A10" s="5"/>
      <c r="B10" s="5"/>
      <c r="C10" s="5"/>
      <c r="D10" s="11"/>
      <c r="E10" s="5"/>
      <c r="F10" s="11"/>
      <c r="G10" s="5"/>
    </row>
    <row r="11" spans="1:16" ht="22" customHeight="1" x14ac:dyDescent="0.2">
      <c r="A11" s="1"/>
      <c r="B11" s="5" t="s">
        <v>67</v>
      </c>
      <c r="C11" s="18" t="s">
        <v>64</v>
      </c>
      <c r="D11" s="3"/>
      <c r="E11" s="5" t="s">
        <v>68</v>
      </c>
      <c r="F11" s="18" t="s">
        <v>64</v>
      </c>
      <c r="G11" s="1"/>
    </row>
    <row r="12" spans="1:16" s="8" customFormat="1" ht="23" customHeight="1" x14ac:dyDescent="0.2">
      <c r="A12" s="3"/>
      <c r="B12" s="3"/>
      <c r="C12" s="7"/>
      <c r="D12" s="3"/>
      <c r="E12" s="3"/>
      <c r="F12" s="3"/>
      <c r="G12" s="3"/>
    </row>
    <row r="13" spans="1:16" s="9" customFormat="1" ht="74" customHeight="1" x14ac:dyDescent="0.2">
      <c r="A13" s="7"/>
      <c r="B13" s="41" t="str">
        <f>IF(MergeTag="","",Tagopen&amp;VLOOKUP(SelectType,SelectTypeLookup[],2,FALSE)&amp;VLOOKUP(PathType,PathTypeLookup[],2,FALSE)&amp;MergeTag&amp;char_qt_dbl&amp;IF(TrackName="No",""," TrackName="""&amp;MergeTag&amp;char_qt_dbl)&amp;IF(Deletable="Yes",""," Deletable="""&amp;"false""")&amp;IF(Editable="Yes",""," Editable="""&amp;"false""")&amp;IF(Hidden="No",""," Hidden="""&amp;"true""")&amp;" Optional="""&amp;"true"&amp;Tagclose_open&amp;Tagclose&amp;VLOOKUP(SelectType,SelectTypeLookup[],3,FALSE))</f>
        <v>&lt;# &lt;Content Select="//Opportunity_Name" TrackName="Opportunity_Name" Deletable="false" Editable="false" Hidden="true" Optional="true" /&gt; #&gt;</v>
      </c>
      <c r="C13" s="42"/>
      <c r="D13" s="42"/>
      <c r="E13" s="42"/>
      <c r="F13" s="43"/>
      <c r="G13" s="7"/>
      <c r="I13" s="36"/>
      <c r="J13" s="36"/>
      <c r="K13" s="36"/>
      <c r="L13" s="36"/>
      <c r="M13" s="36"/>
      <c r="N13" s="36"/>
      <c r="O13" s="36"/>
      <c r="P13" s="36"/>
    </row>
    <row r="14" spans="1:16" s="6" customFormat="1" ht="44" customHeight="1" x14ac:dyDescent="0.2">
      <c r="A14" s="5"/>
      <c r="B14" s="5"/>
      <c r="C14" s="2"/>
      <c r="D14" s="11"/>
      <c r="E14" s="5"/>
      <c r="F14" s="11"/>
      <c r="G14" s="5"/>
    </row>
    <row r="15" spans="1:16" s="6" customFormat="1" ht="22" customHeight="1" x14ac:dyDescent="0.2">
      <c r="A15" s="5"/>
      <c r="B15" s="2" t="s">
        <v>39</v>
      </c>
      <c r="C15" s="18" t="s">
        <v>40</v>
      </c>
      <c r="D15" s="15"/>
      <c r="E15" s="15"/>
      <c r="F15" s="15"/>
      <c r="G15" s="5"/>
    </row>
    <row r="16" spans="1:16" s="6" customFormat="1" ht="9" customHeight="1" x14ac:dyDescent="0.2">
      <c r="A16" s="5"/>
      <c r="B16" s="5"/>
      <c r="C16" s="15"/>
      <c r="D16" s="15"/>
      <c r="E16" s="15"/>
      <c r="F16" s="15"/>
      <c r="G16" s="5"/>
    </row>
    <row r="17" spans="1:7" s="6" customFormat="1" ht="22" customHeight="1" x14ac:dyDescent="0.2">
      <c r="A17" s="5"/>
      <c r="B17" s="21"/>
      <c r="C17" s="22" t="s">
        <v>1</v>
      </c>
      <c r="D17" s="23" t="s">
        <v>2</v>
      </c>
      <c r="E17" s="15"/>
      <c r="F17" s="15"/>
      <c r="G17" s="5"/>
    </row>
    <row r="18" spans="1:7" s="6" customFormat="1" ht="51" customHeight="1" x14ac:dyDescent="0.2">
      <c r="A18" s="5"/>
      <c r="B18" s="30" t="s">
        <v>45</v>
      </c>
      <c r="C18" s="31" t="s">
        <v>71</v>
      </c>
      <c r="D18" s="24"/>
      <c r="E18" s="15"/>
      <c r="F18" s="15"/>
      <c r="G18" s="5"/>
    </row>
    <row r="19" spans="1:7" s="6" customFormat="1" ht="25" customHeight="1" x14ac:dyDescent="0.2">
      <c r="A19" s="5"/>
      <c r="B19" s="30" t="s">
        <v>3</v>
      </c>
      <c r="C19" s="20"/>
      <c r="D19" s="18"/>
      <c r="E19" s="15"/>
      <c r="F19" s="15"/>
      <c r="G19" s="5"/>
    </row>
    <row r="20" spans="1:7" s="6" customFormat="1" ht="25" customHeight="1" x14ac:dyDescent="0.2">
      <c r="A20" s="5"/>
      <c r="B20" s="30" t="s">
        <v>4</v>
      </c>
      <c r="C20" s="20" t="s">
        <v>70</v>
      </c>
      <c r="D20" s="19"/>
      <c r="E20" s="15"/>
      <c r="F20" s="15"/>
      <c r="G20" s="5"/>
    </row>
    <row r="21" spans="1:7" s="6" customFormat="1" ht="25" customHeight="1" x14ac:dyDescent="0.2">
      <c r="A21" s="5"/>
      <c r="B21" s="30" t="s">
        <v>5</v>
      </c>
      <c r="C21" s="20"/>
      <c r="D21" s="18"/>
      <c r="E21" s="15"/>
      <c r="F21" s="15"/>
      <c r="G21" s="5"/>
    </row>
    <row r="22" spans="1:7" s="6" customFormat="1" ht="24" customHeight="1" x14ac:dyDescent="0.2">
      <c r="A22" s="5"/>
      <c r="B22" s="30" t="s">
        <v>6</v>
      </c>
      <c r="C22" s="20"/>
      <c r="D22" s="18"/>
      <c r="E22" s="15"/>
      <c r="F22" s="15"/>
      <c r="G22" s="5"/>
    </row>
    <row r="23" spans="1:7" s="6" customFormat="1" ht="24" customHeight="1" x14ac:dyDescent="0.2">
      <c r="A23" s="5"/>
      <c r="B23" s="30" t="s">
        <v>42</v>
      </c>
      <c r="C23" s="18"/>
      <c r="D23" s="15"/>
      <c r="E23" s="15"/>
      <c r="F23" s="15"/>
      <c r="G23" s="5"/>
    </row>
    <row r="24" spans="1:7" s="6" customFormat="1" ht="24" customHeight="1" x14ac:dyDescent="0.2">
      <c r="A24" s="5"/>
      <c r="B24" s="2"/>
      <c r="C24" s="2"/>
      <c r="D24" s="15"/>
      <c r="E24" s="15"/>
      <c r="F24" s="15"/>
      <c r="G24" s="5"/>
    </row>
    <row r="25" spans="1:7" s="10" customFormat="1" ht="10" customHeight="1" x14ac:dyDescent="0.2">
      <c r="A25" s="2"/>
      <c r="B25" s="2"/>
      <c r="C25" s="2"/>
      <c r="D25" s="2"/>
      <c r="E25" s="2"/>
      <c r="F25" s="2"/>
      <c r="G25" s="2"/>
    </row>
    <row r="26" spans="1:7" s="10" customFormat="1" x14ac:dyDescent="0.2">
      <c r="A26" s="2"/>
      <c r="B26" s="25" t="s">
        <v>43</v>
      </c>
      <c r="C26" s="2"/>
      <c r="D26" s="2"/>
      <c r="E26" s="2"/>
      <c r="F26" s="2"/>
      <c r="G26" s="2"/>
    </row>
    <row r="27" spans="1:7" s="6" customFormat="1" ht="81" customHeight="1" x14ac:dyDescent="0.2">
      <c r="A27" s="5"/>
      <c r="B27" s="41" t="str">
        <f>IFERROR(Tagopen&amp;VLOOKUP(Function, FunctionLookupTable[],2,FALSE)&amp;VLOOKUP(F1_Test1,TestLookupTable[],2,FALSE)&amp;VLOOKUP(F1_Test1,TestLookupTable[],3,FALSE)&amp;IF(F2_Join="",Tagclose_open&amp;Tagclose," "&amp;F2_Join&amp;" "&amp;VLOOKUP(F2_Test1,TestLookupTable[],4,FALSE)&amp;VLOOKUP(F2_Test1,TestLookupTable[],5,FALSE)&amp;Tagclose_open&amp;Tagclose)&amp;IF(B13="","    ",B13)&amp;VLOOKUP(Function, FunctionLookupTable[],3,FALSE), "")</f>
        <v/>
      </c>
      <c r="C27" s="42"/>
      <c r="D27" s="42"/>
      <c r="E27" s="42"/>
      <c r="F27" s="43"/>
      <c r="G27" s="5"/>
    </row>
    <row r="28" spans="1:7" s="6" customFormat="1" ht="41" customHeight="1" x14ac:dyDescent="0.2">
      <c r="A28" s="5"/>
      <c r="B28" s="5"/>
      <c r="C28" s="2"/>
      <c r="D28" s="11"/>
      <c r="E28" s="11"/>
      <c r="F28" s="11"/>
      <c r="G28" s="5"/>
    </row>
    <row r="29" spans="1:7" s="6" customFormat="1" ht="22" hidden="1" customHeight="1" x14ac:dyDescent="0.2">
      <c r="C29" s="10"/>
      <c r="D29" s="12"/>
      <c r="E29" s="12"/>
      <c r="F29" s="12"/>
    </row>
    <row r="30" spans="1:7" s="12" customFormat="1" ht="22" hidden="1" customHeight="1" x14ac:dyDescent="0.2">
      <c r="B30" s="6"/>
      <c r="C30" s="10"/>
    </row>
    <row r="31" spans="1:7" s="6" customFormat="1" ht="22" hidden="1" customHeight="1" x14ac:dyDescent="0.2">
      <c r="C31" s="10"/>
      <c r="D31" s="12"/>
      <c r="F31" s="12"/>
    </row>
    <row r="32" spans="1:7" s="6" customFormat="1" ht="22" hidden="1" customHeight="1" x14ac:dyDescent="0.2">
      <c r="C32" s="10"/>
      <c r="D32" s="12"/>
      <c r="F32" s="12"/>
    </row>
    <row r="33" spans="2:17" s="6" customFormat="1" ht="22" hidden="1" customHeight="1" x14ac:dyDescent="0.2">
      <c r="C33" s="10"/>
      <c r="D33" s="12"/>
      <c r="E33" s="10"/>
      <c r="F33" s="12"/>
    </row>
    <row r="34" spans="2:17" s="6" customFormat="1" ht="22" hidden="1" customHeight="1" x14ac:dyDescent="0.2">
      <c r="C34" s="10"/>
      <c r="D34" s="12"/>
      <c r="F34" s="12"/>
    </row>
    <row r="35" spans="2:17" hidden="1" x14ac:dyDescent="0.2">
      <c r="N35" s="40" t="s">
        <v>1</v>
      </c>
      <c r="O35" s="40"/>
      <c r="P35" s="40" t="s">
        <v>2</v>
      </c>
      <c r="Q35" s="40"/>
    </row>
    <row r="36" spans="2:17" hidden="1" x14ac:dyDescent="0.2">
      <c r="B36" s="8"/>
      <c r="C36" s="4"/>
      <c r="D36" s="4"/>
      <c r="M36" s="4" t="s">
        <v>3</v>
      </c>
      <c r="N36" s="4" t="s">
        <v>14</v>
      </c>
      <c r="O36" s="4" t="s">
        <v>15</v>
      </c>
      <c r="P36" s="4" t="s">
        <v>26</v>
      </c>
      <c r="Q36" s="4" t="s">
        <v>27</v>
      </c>
    </row>
    <row r="37" spans="2:17" hidden="1" x14ac:dyDescent="0.2">
      <c r="C37" s="4"/>
      <c r="D37" s="4"/>
      <c r="M37" s="4" t="s">
        <v>7</v>
      </c>
      <c r="N37" s="13" t="str">
        <f>Test_notblank&amp;"[text() = '"&amp;F1_Value1&amp;char_qt_single</f>
        <v>//Request_Details[text() = 'Hello'</v>
      </c>
      <c r="O37" s="13" t="str">
        <f>IF(F1_Operator1="","]",(" "&amp;F1_Operator1&amp;" text() = '"&amp;F1_Value2&amp;char_qt_single&amp;"]"))</f>
        <v>]</v>
      </c>
      <c r="P37" s="13" t="str">
        <f>Test_notblank2&amp;"[text() = '"&amp;F2_Value1&amp;char_qt_single</f>
        <v>//[text() = ''</v>
      </c>
      <c r="Q37" s="13" t="str">
        <f>IF(F2_Operator1="","]",(" "&amp;F2_Operator1&amp;" text() = '"&amp;F2_Value2&amp;char_qt_single&amp;"]"))</f>
        <v>]</v>
      </c>
    </row>
    <row r="38" spans="2:17" hidden="1" x14ac:dyDescent="0.2">
      <c r="M38" s="4" t="s">
        <v>24</v>
      </c>
      <c r="N38" s="13" t="str">
        <f>Test_notblank&amp;"[not(text() ='"&amp;F1_Value1&amp;"'"</f>
        <v>//Request_Details[not(text() ='Hello'</v>
      </c>
      <c r="O38" s="13" t="str">
        <f>IF(F1_Operator1="",")]",(" "&amp;F1_Operator1&amp;" text() = '"&amp;F1_Value2&amp;char_qt_single&amp;")]"))</f>
        <v>)]</v>
      </c>
      <c r="P38" s="13" t="str">
        <f>Test_notblank2&amp;"[not(text() ='"&amp;F2_Value1&amp;"'"</f>
        <v>//[not(text() =''</v>
      </c>
      <c r="Q38" s="13" t="str">
        <f>IF(F2_Operator1="",")]",(" "&amp;F2_Operator1&amp;" text() = '"&amp;F2_Value2&amp;char_qt_single&amp;")]"))</f>
        <v>)]</v>
      </c>
    </row>
    <row r="39" spans="2:17" hidden="1" x14ac:dyDescent="0.2">
      <c r="M39" s="4" t="s">
        <v>8</v>
      </c>
      <c r="N39" s="13" t="str">
        <f>"not("&amp;Test_notblank&amp;"[text() != ''])"</f>
        <v>not(//Request_Details[text() != ''])</v>
      </c>
      <c r="P39" s="13" t="str">
        <f>"not("&amp;Test_notblank2&amp;"[text() != ''])"</f>
        <v>not(//[text() != ''])</v>
      </c>
    </row>
    <row r="40" spans="2:17" hidden="1" x14ac:dyDescent="0.2">
      <c r="B40" s="16"/>
      <c r="M40" s="4" t="s">
        <v>23</v>
      </c>
      <c r="N40" s="13" t="str">
        <f>x_absolute&amp;F1_MergeTag</f>
        <v>//Request_Details</v>
      </c>
      <c r="P40" s="13" t="str">
        <f>x_absolute&amp;F2_MergeTag</f>
        <v>//</v>
      </c>
    </row>
    <row r="41" spans="2:17" hidden="1" x14ac:dyDescent="0.2">
      <c r="B41" s="16"/>
      <c r="M41" s="4" t="s">
        <v>21</v>
      </c>
      <c r="N41" s="13" t="str">
        <f>Test_notblank&amp;"[contains(text(), "&amp;char_qt_single&amp;F1_Value1&amp;char_qt_single&amp;")"</f>
        <v>//Request_Details[contains(text(), 'Hello')</v>
      </c>
      <c r="O41" s="13" t="str">
        <f>IF(F1_Operator1="","]"," "&amp;F1_Operator1&amp;" contains(text(), '"&amp;F1_Value2&amp;"')]")</f>
        <v>]</v>
      </c>
      <c r="P41" s="13" t="str">
        <f>Test_notblank2&amp;"[contains(text(), "&amp;char_qt_single&amp;F2_Value1&amp;char_qt_single&amp;")"</f>
        <v>//[contains(text(), '')</v>
      </c>
      <c r="Q41" s="13" t="str">
        <f>IF(F2_Operator1="","]"," "&amp;F2_Operator1&amp;" contains(text(), '"&amp;F2_Value2&amp;"')]")</f>
        <v>]</v>
      </c>
    </row>
    <row r="42" spans="2:17" hidden="1" x14ac:dyDescent="0.2">
      <c r="M42" s="4" t="s">
        <v>22</v>
      </c>
      <c r="N42" s="13" t="str">
        <f>Test_notblank&amp;"[not(contains(text(), "&amp;char_qt_single&amp;F1_Value1&amp;char_qt_single&amp;")"</f>
        <v>//Request_Details[not(contains(text(), 'Hello')</v>
      </c>
      <c r="O42" s="13" t="str">
        <f>IF(F1_Operator1="",")]"," "&amp;F1_Operator1&amp;" contains(text(), '"&amp;F1_Value2&amp;"'))]")</f>
        <v>)]</v>
      </c>
      <c r="P42" s="13" t="str">
        <f>Test_notblank2&amp;"[not(contains(text(), "&amp;char_qt_single&amp;F2_Value1&amp;char_qt_single&amp;")"</f>
        <v>//[not(contains(text(), '')</v>
      </c>
      <c r="Q42" s="13" t="str">
        <f>IF(F2_Operator1="",")]"," "&amp;F2_Operator1&amp;" contains(text(), '"&amp;F2_Value2&amp;"'))]")</f>
        <v>)]</v>
      </c>
    </row>
    <row r="43" spans="2:17" hidden="1" x14ac:dyDescent="0.2">
      <c r="M43" s="4" t="s">
        <v>28</v>
      </c>
      <c r="N43" s="13" t="str">
        <f>"translate("&amp;Test_notblank&amp;", "&amp;char_singleqt&amp;","&amp;char_singleqt&amp;", "&amp;char_twosingleqt&amp;") &gt; "&amp;F1_Value1</f>
        <v>translate(//Request_Details, ‘,‘, ‘’) &gt; Hello</v>
      </c>
      <c r="O43" s="13"/>
      <c r="P43" s="13" t="str">
        <f>"translate("&amp;Test_notblank2&amp;", "&amp;char_singleqt&amp;","&amp;char_singleqt&amp;", "&amp;char_twosingleqt&amp;") &gt; "&amp;F2_Value1</f>
        <v xml:space="preserve">translate(//, ‘,‘, ‘’) &gt; </v>
      </c>
      <c r="Q43" s="13"/>
    </row>
    <row r="44" spans="2:17" hidden="1" x14ac:dyDescent="0.2">
      <c r="M44" s="4" t="s">
        <v>29</v>
      </c>
      <c r="N44" s="13" t="str">
        <f>"translate("&amp;Test_notblank&amp;", "&amp;char_singleqt&amp;","&amp;char_singleqt&amp;", "&amp;char_twosingleqt&amp;") &gt;= "&amp;F1_Value1</f>
        <v>translate(//Request_Details, ‘,‘, ‘’) &gt;= Hello</v>
      </c>
      <c r="O44" s="13"/>
      <c r="P44" s="13" t="str">
        <f>"translate("&amp;Test_notblank2&amp;", "&amp;char_singleqt&amp;","&amp;char_singleqt&amp;", "&amp;char_twosingleqt&amp;") &gt;= "&amp;F2_Value1</f>
        <v xml:space="preserve">translate(//, ‘,‘, ‘’) &gt;= </v>
      </c>
      <c r="Q44" s="13"/>
    </row>
    <row r="45" spans="2:17" hidden="1" x14ac:dyDescent="0.2">
      <c r="M45" s="4" t="s">
        <v>30</v>
      </c>
      <c r="N45" s="13" t="str">
        <f>"translate("&amp;Test_notblank&amp;", "&amp;char_singleqt&amp;","&amp;char_singleqt&amp;", "&amp;char_twosingleqt&amp;") &lt; "&amp;F1_Value1</f>
        <v>translate(//Request_Details, ‘,‘, ‘’) &lt; Hello</v>
      </c>
      <c r="O45" s="13"/>
      <c r="P45" s="13" t="str">
        <f>"translate("&amp;Test_notblank2&amp;", "&amp;char_singleqt&amp;","&amp;char_singleqt&amp;", "&amp;char_twosingleqt&amp;") &lt; "&amp;F2_Value1</f>
        <v xml:space="preserve">translate(//, ‘,‘, ‘’) &lt; </v>
      </c>
      <c r="Q45" s="13"/>
    </row>
    <row r="46" spans="2:17" hidden="1" x14ac:dyDescent="0.2">
      <c r="M46" s="4" t="s">
        <v>31</v>
      </c>
      <c r="N46" s="13" t="str">
        <f>"translate("&amp;Test_notblank&amp;", "&amp;char_singleqt&amp;","&amp;char_singleqt&amp;", "&amp;char_twosingleqt&amp;") &lt;= "&amp;F1_Value1</f>
        <v>translate(//Request_Details, ‘,‘, ‘’) &lt;= Hello</v>
      </c>
      <c r="O46" s="13"/>
      <c r="P46" s="13" t="str">
        <f>"translate("&amp;Test_notblank2&amp;", "&amp;char_singleqt&amp;","&amp;char_singleqt&amp;", "&amp;char_twosingleqt&amp;") &lt;= "&amp;F2_Value1</f>
        <v xml:space="preserve">translate(//, ‘,‘, ‘’) &lt;= </v>
      </c>
      <c r="Q46" s="13"/>
    </row>
    <row r="52" spans="13:23" hidden="1" x14ac:dyDescent="0.2">
      <c r="M52" s="4" t="s">
        <v>36</v>
      </c>
      <c r="N52" s="4" t="s">
        <v>35</v>
      </c>
      <c r="O52" s="4" t="s">
        <v>0</v>
      </c>
    </row>
    <row r="53" spans="13:23" hidden="1" x14ac:dyDescent="0.2">
      <c r="M53" s="32" t="s">
        <v>40</v>
      </c>
      <c r="N53" s="33" t="s">
        <v>18</v>
      </c>
      <c r="O53" s="33" t="s">
        <v>19</v>
      </c>
    </row>
    <row r="54" spans="13:23" hidden="1" x14ac:dyDescent="0.2">
      <c r="M54" s="32" t="s">
        <v>41</v>
      </c>
      <c r="N54" s="33" t="s">
        <v>37</v>
      </c>
      <c r="O54" s="32"/>
      <c r="W54" s="17"/>
    </row>
    <row r="55" spans="13:23" hidden="1" x14ac:dyDescent="0.2">
      <c r="M55" s="32" t="s">
        <v>50</v>
      </c>
      <c r="N55" s="33" t="s">
        <v>51</v>
      </c>
      <c r="O55" s="32"/>
      <c r="W55" s="17"/>
    </row>
    <row r="56" spans="13:23" hidden="1" x14ac:dyDescent="0.2">
      <c r="M56" s="32" t="s">
        <v>46</v>
      </c>
      <c r="N56" s="33" t="s">
        <v>47</v>
      </c>
      <c r="O56" s="32"/>
    </row>
    <row r="57" spans="13:23" hidden="1" x14ac:dyDescent="0.2">
      <c r="M57" s="32" t="s">
        <v>48</v>
      </c>
      <c r="N57" s="33" t="s">
        <v>49</v>
      </c>
      <c r="O57" s="32"/>
    </row>
    <row r="58" spans="13:23" hidden="1" x14ac:dyDescent="0.2">
      <c r="N58" s="14"/>
    </row>
    <row r="59" spans="13:23" hidden="1" x14ac:dyDescent="0.2">
      <c r="N59" s="14"/>
    </row>
    <row r="60" spans="13:23" hidden="1" x14ac:dyDescent="0.2">
      <c r="M60" s="4" t="s">
        <v>52</v>
      </c>
      <c r="N60" s="14" t="s">
        <v>35</v>
      </c>
      <c r="O60" s="4" t="s">
        <v>0</v>
      </c>
    </row>
    <row r="61" spans="13:23" hidden="1" x14ac:dyDescent="0.2">
      <c r="M61" s="32" t="s">
        <v>53</v>
      </c>
      <c r="N61" s="33" t="s">
        <v>25</v>
      </c>
      <c r="O61" s="32"/>
    </row>
    <row r="62" spans="13:23" hidden="1" x14ac:dyDescent="0.2">
      <c r="M62" s="32" t="s">
        <v>56</v>
      </c>
      <c r="N62" s="33" t="s">
        <v>57</v>
      </c>
      <c r="O62" s="33" t="s">
        <v>59</v>
      </c>
    </row>
    <row r="63" spans="13:23" hidden="1" x14ac:dyDescent="0.2">
      <c r="N63" s="14"/>
    </row>
    <row r="64" spans="13:23" hidden="1" x14ac:dyDescent="0.2">
      <c r="N64" s="14"/>
    </row>
    <row r="65" spans="13:14" hidden="1" x14ac:dyDescent="0.2">
      <c r="M65" s="4" t="s">
        <v>54</v>
      </c>
      <c r="N65" s="14" t="s">
        <v>36</v>
      </c>
    </row>
    <row r="66" spans="13:14" hidden="1" x14ac:dyDescent="0.2">
      <c r="M66" s="4" t="s">
        <v>55</v>
      </c>
      <c r="N66" s="14" t="s">
        <v>9</v>
      </c>
    </row>
    <row r="67" spans="13:14" hidden="1" x14ac:dyDescent="0.2">
      <c r="M67" s="4" t="s">
        <v>58</v>
      </c>
      <c r="N67" s="14" t="s">
        <v>10</v>
      </c>
    </row>
    <row r="69" spans="13:14" hidden="1" x14ac:dyDescent="0.2">
      <c r="M69" s="4" t="s">
        <v>60</v>
      </c>
    </row>
    <row r="70" spans="13:14" hidden="1" x14ac:dyDescent="0.2">
      <c r="M70" s="4" t="s">
        <v>61</v>
      </c>
    </row>
    <row r="71" spans="13:14" hidden="1" x14ac:dyDescent="0.2">
      <c r="M71" s="4" t="s">
        <v>62</v>
      </c>
    </row>
    <row r="74" spans="13:14" hidden="1" x14ac:dyDescent="0.2">
      <c r="M74" s="14" t="s">
        <v>9</v>
      </c>
    </row>
    <row r="75" spans="13:14" hidden="1" x14ac:dyDescent="0.2">
      <c r="M75" s="14" t="s">
        <v>10</v>
      </c>
    </row>
    <row r="76" spans="13:14" hidden="1" x14ac:dyDescent="0.2">
      <c r="M76" s="14" t="s">
        <v>11</v>
      </c>
    </row>
    <row r="77" spans="13:14" hidden="1" x14ac:dyDescent="0.2">
      <c r="M77" s="14" t="s">
        <v>12</v>
      </c>
    </row>
    <row r="78" spans="13:14" hidden="1" x14ac:dyDescent="0.2">
      <c r="M78" s="14" t="s">
        <v>13</v>
      </c>
    </row>
    <row r="79" spans="13:14" hidden="1" x14ac:dyDescent="0.2">
      <c r="M79" s="14" t="s">
        <v>16</v>
      </c>
    </row>
    <row r="80" spans="13:14" hidden="1" x14ac:dyDescent="0.2">
      <c r="M80" s="14" t="s">
        <v>17</v>
      </c>
    </row>
    <row r="81" spans="13:13" hidden="1" x14ac:dyDescent="0.2">
      <c r="M81" s="14" t="s">
        <v>18</v>
      </c>
    </row>
    <row r="82" spans="13:13" hidden="1" x14ac:dyDescent="0.2">
      <c r="M82" s="14" t="s">
        <v>20</v>
      </c>
    </row>
    <row r="83" spans="13:13" hidden="1" x14ac:dyDescent="0.2">
      <c r="M83" s="14" t="s">
        <v>19</v>
      </c>
    </row>
    <row r="84" spans="13:13" hidden="1" x14ac:dyDescent="0.2">
      <c r="M84" s="14" t="s">
        <v>25</v>
      </c>
    </row>
    <row r="85" spans="13:13" hidden="1" x14ac:dyDescent="0.2">
      <c r="M85" s="4" t="s">
        <v>32</v>
      </c>
    </row>
    <row r="86" spans="13:13" hidden="1" x14ac:dyDescent="0.2">
      <c r="M86" s="4" t="s">
        <v>33</v>
      </c>
    </row>
    <row r="87" spans="13:13" ht="1" hidden="1" x14ac:dyDescent="0.2">
      <c r="M87" s="4" t="s">
        <v>34</v>
      </c>
    </row>
  </sheetData>
  <sheetProtection algorithmName="SHA-512" hashValue="he2V1U+dHeWv8RyXQknFdqSvTo1HjH+uHRef/xQwwhYllAJP0m3TNmHdWLnz+T4fodB2ZN48Tl7LSzDKGCU91Q==" saltValue="sZWw9nyXYUlpAGCvREdXqQ==" spinCount="100000" sheet="1" objects="1" scenarios="1"/>
  <mergeCells count="6">
    <mergeCell ref="I13:P13"/>
    <mergeCell ref="B5:F5"/>
    <mergeCell ref="B27:F27"/>
    <mergeCell ref="N35:O35"/>
    <mergeCell ref="P35:Q35"/>
    <mergeCell ref="B13:F13"/>
  </mergeCells>
  <dataValidations count="7">
    <dataValidation type="list" showInputMessage="1" showErrorMessage="1" sqref="C21:D21" xr:uid="{F90C686B-5874-3542-B736-05C3E54DB75F}">
      <formula1>"or"</formula1>
    </dataValidation>
    <dataValidation type="list" allowBlank="1" showInputMessage="1" showErrorMessage="1" sqref="C19:D19" xr:uid="{50A220C9-DDE5-1849-96F6-8A9A412F5745}">
      <formula1>$M$37:$M$46</formula1>
    </dataValidation>
    <dataValidation type="list" allowBlank="1" showInputMessage="1" showErrorMessage="1" sqref="C15" xr:uid="{7AD687D3-AF8E-5948-9B6A-B783F1547F16}">
      <formula1>$M$53:$M$57</formula1>
    </dataValidation>
    <dataValidation type="list" showInputMessage="1" showErrorMessage="1" sqref="C23 D28:D34" xr:uid="{8DC21463-7838-A14C-ACEC-04D120FA620B}">
      <formula1>"or, and"</formula1>
    </dataValidation>
    <dataValidation type="list" allowBlank="1" showInputMessage="1" showErrorMessage="1" sqref="C7" xr:uid="{CFAB0416-E02A-A445-8D81-3D82E100016A}">
      <formula1>$M$61:$M$62</formula1>
    </dataValidation>
    <dataValidation type="list" allowBlank="1" showInputMessage="1" showErrorMessage="1" sqref="C9" xr:uid="{C65F13AC-748D-AD4F-8AFA-04BC1B6BB71D}">
      <formula1>$M$66:$M$67</formula1>
    </dataValidation>
    <dataValidation type="list" allowBlank="1" showInputMessage="1" showErrorMessage="1" sqref="C11 F7 F9 F11" xr:uid="{8A208222-17C8-0043-BDC1-48C1FD34063C}">
      <formula1>"Yes, No"</formula1>
    </dataValidation>
  </dataValidation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56</vt:i4>
      </vt:variant>
    </vt:vector>
  </HeadingPairs>
  <TitlesOfParts>
    <vt:vector size="57" baseType="lpstr">
      <vt:lpstr>TagGen</vt:lpstr>
      <vt:lpstr>Absolute</vt:lpstr>
      <vt:lpstr>char_amp</vt:lpstr>
      <vt:lpstr>char_qt_dbl</vt:lpstr>
      <vt:lpstr>char_qt_single</vt:lpstr>
      <vt:lpstr>char_singleqt</vt:lpstr>
      <vt:lpstr>char_twosingleqt</vt:lpstr>
      <vt:lpstr>content_version</vt:lpstr>
      <vt:lpstr>Deletable</vt:lpstr>
      <vt:lpstr>Editable</vt:lpstr>
      <vt:lpstr>F1_MergeTag</vt:lpstr>
      <vt:lpstr>F1_Operator1</vt:lpstr>
      <vt:lpstr>F1_Test1</vt:lpstr>
      <vt:lpstr>F1_Value1</vt:lpstr>
      <vt:lpstr>F1_Value2</vt:lpstr>
      <vt:lpstr>F2_Join</vt:lpstr>
      <vt:lpstr>F2_MergeTag</vt:lpstr>
      <vt:lpstr>F2_Operator1</vt:lpstr>
      <vt:lpstr>F2_Test1</vt:lpstr>
      <vt:lpstr>F2_Value1</vt:lpstr>
      <vt:lpstr>F2_Value2</vt:lpstr>
      <vt:lpstr>Function</vt:lpstr>
      <vt:lpstr>Hidden</vt:lpstr>
      <vt:lpstr>MergeTag</vt:lpstr>
      <vt:lpstr>PathType</vt:lpstr>
      <vt:lpstr>Prefix_ConditionalTest</vt:lpstr>
      <vt:lpstr>Prefix_ContentSelect</vt:lpstr>
      <vt:lpstr>Prefix_RepeatSelect</vt:lpstr>
      <vt:lpstr>Prefix_SuppressListItem</vt:lpstr>
      <vt:lpstr>Prefix_SuppressParagraph</vt:lpstr>
      <vt:lpstr>Prefix_SuppressTableColumn</vt:lpstr>
      <vt:lpstr>Prefix_SuppressTableRow</vt:lpstr>
      <vt:lpstr>qt_dbl</vt:lpstr>
      <vt:lpstr>qt_single</vt:lpstr>
      <vt:lpstr>Relative</vt:lpstr>
      <vt:lpstr>SelectType</vt:lpstr>
      <vt:lpstr>Suffix_ContentSelect</vt:lpstr>
      <vt:lpstr>Suffix_RepeatSelect</vt:lpstr>
      <vt:lpstr>Tag_contentselect</vt:lpstr>
      <vt:lpstr>Tagclose</vt:lpstr>
      <vt:lpstr>Tagclose_open</vt:lpstr>
      <vt:lpstr>Tagclosecondition</vt:lpstr>
      <vt:lpstr>Tagopen</vt:lpstr>
      <vt:lpstr>Tagopencondition</vt:lpstr>
      <vt:lpstr>Test_contains</vt:lpstr>
      <vt:lpstr>Test_is</vt:lpstr>
      <vt:lpstr>Test_is2</vt:lpstr>
      <vt:lpstr>Test_isblank</vt:lpstr>
      <vt:lpstr>Test_isblank2</vt:lpstr>
      <vt:lpstr>Test_not</vt:lpstr>
      <vt:lpstr>Test_not2</vt:lpstr>
      <vt:lpstr>Test_notblank</vt:lpstr>
      <vt:lpstr>Test_notblank2</vt:lpstr>
      <vt:lpstr>Test_notcontain</vt:lpstr>
      <vt:lpstr>TrackName</vt:lpstr>
      <vt:lpstr>x_absolute</vt:lpstr>
      <vt:lpstr>x_relative</vt:lpstr>
    </vt:vector>
  </TitlesOfParts>
  <Manager/>
  <Company>Docusign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TagGen</dc:title>
  <dc:subject/>
  <dc:creator>Belle Rivera</dc:creator>
  <cp:keywords/>
  <dc:description/>
  <cp:lastModifiedBy>Microsoft Office User</cp:lastModifiedBy>
  <dcterms:created xsi:type="dcterms:W3CDTF">2021-08-03T08:55:57Z</dcterms:created>
  <dcterms:modified xsi:type="dcterms:W3CDTF">2021-08-26T03:46:33Z</dcterms:modified>
  <cp:category/>
</cp:coreProperties>
</file>